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Y 2022-23" sheetId="1" r:id="rId1"/>
  </sheets>
  <definedNames>
    <definedName name="_xlnm._FilterDatabase" localSheetId="0" hidden="1">'FY 2022-23'!$A$4:$N$55</definedName>
  </definedNames>
  <calcPr calcId="145621"/>
</workbook>
</file>

<file path=xl/calcChain.xml><?xml version="1.0" encoding="utf-8"?>
<calcChain xmlns="http://schemas.openxmlformats.org/spreadsheetml/2006/main">
  <c r="E55" i="1" l="1"/>
  <c r="F55" i="1"/>
  <c r="G55" i="1"/>
  <c r="J55" i="1"/>
  <c r="K55" i="1"/>
  <c r="L55" i="1"/>
  <c r="D55" i="1"/>
  <c r="I18" i="1" l="1"/>
  <c r="N18" i="1" s="1"/>
  <c r="I39" i="1"/>
  <c r="N39" i="1" s="1"/>
  <c r="I19" i="1"/>
  <c r="N19" i="1" s="1"/>
  <c r="I8" i="1"/>
  <c r="N8" i="1" s="1"/>
  <c r="I20" i="1"/>
  <c r="N20" i="1" s="1"/>
  <c r="I21" i="1"/>
  <c r="N21" i="1" s="1"/>
  <c r="I38" i="1"/>
  <c r="N38" i="1" s="1"/>
  <c r="I9" i="1"/>
  <c r="N9" i="1" s="1"/>
  <c r="I40" i="1"/>
  <c r="N40" i="1" s="1"/>
  <c r="I22" i="1"/>
  <c r="N22" i="1" s="1"/>
  <c r="I41" i="1"/>
  <c r="N41" i="1" s="1"/>
  <c r="I37" i="1"/>
  <c r="N37" i="1" s="1"/>
  <c r="I10" i="1"/>
  <c r="N10" i="1" s="1"/>
  <c r="I11" i="1"/>
  <c r="N11" i="1" s="1"/>
  <c r="I23" i="1"/>
  <c r="N23" i="1" s="1"/>
  <c r="I42" i="1"/>
  <c r="N42" i="1" s="1"/>
  <c r="I24" i="1"/>
  <c r="N24" i="1" s="1"/>
  <c r="I43" i="1"/>
  <c r="N43" i="1" s="1"/>
  <c r="I25" i="1"/>
  <c r="N25" i="1" s="1"/>
  <c r="I6" i="1"/>
  <c r="N6" i="1" s="1"/>
  <c r="I26" i="1"/>
  <c r="N26" i="1" s="1"/>
  <c r="I7" i="1"/>
  <c r="N7" i="1" s="1"/>
  <c r="I44" i="1"/>
  <c r="N44" i="1" s="1"/>
  <c r="I12" i="1"/>
  <c r="N12" i="1" s="1"/>
  <c r="I13" i="1"/>
  <c r="N13" i="1" s="1"/>
  <c r="I27" i="1"/>
  <c r="N27" i="1" s="1"/>
  <c r="I28" i="1"/>
  <c r="N28" i="1" s="1"/>
  <c r="I29" i="1"/>
  <c r="N29" i="1" s="1"/>
  <c r="I30" i="1"/>
  <c r="N30" i="1" s="1"/>
  <c r="I45" i="1"/>
  <c r="N45" i="1" s="1"/>
  <c r="I46" i="1"/>
  <c r="N46" i="1" s="1"/>
  <c r="I31" i="1"/>
  <c r="N31" i="1" s="1"/>
  <c r="I14" i="1"/>
  <c r="N14" i="1" s="1"/>
  <c r="I32" i="1"/>
  <c r="N32" i="1" s="1"/>
  <c r="I52" i="1"/>
  <c r="N52" i="1" s="1"/>
  <c r="I33" i="1"/>
  <c r="N33" i="1" s="1"/>
  <c r="I36" i="1"/>
  <c r="N36" i="1" s="1"/>
  <c r="I15" i="1"/>
  <c r="N15" i="1" s="1"/>
  <c r="I34" i="1"/>
  <c r="N34" i="1" s="1"/>
  <c r="I35" i="1"/>
  <c r="N35" i="1" s="1"/>
  <c r="I16" i="1"/>
  <c r="N16" i="1" s="1"/>
  <c r="I47" i="1"/>
  <c r="N47" i="1" s="1"/>
  <c r="I48" i="1"/>
  <c r="N48" i="1" s="1"/>
  <c r="I53" i="1"/>
  <c r="N53" i="1" s="1"/>
  <c r="I54" i="1"/>
  <c r="N54" i="1" s="1"/>
  <c r="I49" i="1"/>
  <c r="N49" i="1" s="1"/>
  <c r="I17" i="1"/>
  <c r="N17" i="1" s="1"/>
  <c r="I50" i="1"/>
  <c r="N50" i="1" s="1"/>
  <c r="I51" i="1"/>
  <c r="N51" i="1" s="1"/>
  <c r="I5" i="1"/>
  <c r="N5" i="1" l="1"/>
  <c r="N55" i="1" s="1"/>
  <c r="I55" i="1"/>
  <c r="H34" i="1"/>
  <c r="M34" i="1" s="1"/>
  <c r="H47" i="1"/>
  <c r="M47" i="1" s="1"/>
  <c r="H51" i="1"/>
  <c r="M51" i="1" s="1"/>
  <c r="H54" i="1"/>
  <c r="M54" i="1" s="1"/>
  <c r="H16" i="1"/>
  <c r="M16" i="1" s="1"/>
  <c r="H36" i="1"/>
  <c r="M36" i="1" s="1"/>
  <c r="H14" i="1"/>
  <c r="M14" i="1" s="1"/>
  <c r="H30" i="1"/>
  <c r="M30" i="1" s="1"/>
  <c r="H13" i="1"/>
  <c r="M13" i="1" s="1"/>
  <c r="H26" i="1"/>
  <c r="M26" i="1" s="1"/>
  <c r="H24" i="1"/>
  <c r="M24" i="1" s="1"/>
  <c r="H10" i="1"/>
  <c r="M10" i="1" s="1"/>
  <c r="H40" i="1"/>
  <c r="M40" i="1" s="1"/>
  <c r="H20" i="1"/>
  <c r="M20" i="1" s="1"/>
  <c r="H18" i="1"/>
  <c r="M18" i="1" s="1"/>
  <c r="H17" i="1"/>
  <c r="M17" i="1" s="1"/>
  <c r="H52" i="1"/>
  <c r="M52" i="1" s="1"/>
  <c r="H28" i="1"/>
  <c r="M28" i="1" s="1"/>
  <c r="H25" i="1"/>
  <c r="M25" i="1" s="1"/>
  <c r="H41" i="1"/>
  <c r="M41" i="1" s="1"/>
  <c r="H38" i="1"/>
  <c r="M38" i="1" s="1"/>
  <c r="H50" i="1"/>
  <c r="M50" i="1" s="1"/>
  <c r="H53" i="1"/>
  <c r="M53" i="1" s="1"/>
  <c r="H35" i="1"/>
  <c r="M35" i="1" s="1"/>
  <c r="H33" i="1"/>
  <c r="M33" i="1" s="1"/>
  <c r="H31" i="1"/>
  <c r="M31" i="1" s="1"/>
  <c r="H29" i="1"/>
  <c r="M29" i="1" s="1"/>
  <c r="H12" i="1"/>
  <c r="M12" i="1" s="1"/>
  <c r="H6" i="1"/>
  <c r="M6" i="1" s="1"/>
  <c r="H42" i="1"/>
  <c r="M42" i="1" s="1"/>
  <c r="H37" i="1"/>
  <c r="M37" i="1" s="1"/>
  <c r="H9" i="1"/>
  <c r="M9" i="1" s="1"/>
  <c r="H8" i="1"/>
  <c r="M8" i="1" s="1"/>
  <c r="H19" i="1"/>
  <c r="M19" i="1" s="1"/>
  <c r="H48" i="1"/>
  <c r="M48" i="1" s="1"/>
  <c r="H46" i="1"/>
  <c r="M46" i="1" s="1"/>
  <c r="H44" i="1"/>
  <c r="M44" i="1" s="1"/>
  <c r="H23" i="1"/>
  <c r="M23" i="1" s="1"/>
  <c r="H49" i="1"/>
  <c r="M49" i="1" s="1"/>
  <c r="H15" i="1"/>
  <c r="M15" i="1" s="1"/>
  <c r="H32" i="1"/>
  <c r="M32" i="1" s="1"/>
  <c r="H45" i="1"/>
  <c r="M45" i="1" s="1"/>
  <c r="H27" i="1"/>
  <c r="M27" i="1" s="1"/>
  <c r="H7" i="1"/>
  <c r="M7" i="1" s="1"/>
  <c r="H43" i="1"/>
  <c r="M43" i="1" s="1"/>
  <c r="H11" i="1"/>
  <c r="M11" i="1" s="1"/>
  <c r="H22" i="1"/>
  <c r="M22" i="1" s="1"/>
  <c r="H21" i="1"/>
  <c r="M21" i="1" s="1"/>
  <c r="H39" i="1"/>
  <c r="M39" i="1" s="1"/>
  <c r="H5" i="1"/>
  <c r="M5" i="1" l="1"/>
  <c r="M55" i="1" s="1"/>
  <c r="H55" i="1"/>
</calcChain>
</file>

<file path=xl/sharedStrings.xml><?xml version="1.0" encoding="utf-8"?>
<sst xmlns="http://schemas.openxmlformats.org/spreadsheetml/2006/main" count="121" uniqueCount="72">
  <si>
    <t xml:space="preserve">Name of the State </t>
  </si>
  <si>
    <t>Name of the RSETI</t>
  </si>
  <si>
    <t xml:space="preserve"> AAP Target FY 2022-23</t>
  </si>
  <si>
    <t xml:space="preserve">Number of Programmes </t>
  </si>
  <si>
    <t>Number of Candidates</t>
  </si>
  <si>
    <t>Number of Programmes Conducted</t>
  </si>
  <si>
    <t xml:space="preserve">Number of Candidates Trained </t>
  </si>
  <si>
    <t>Madhya Pradesh</t>
  </si>
  <si>
    <t>Madhya Pradesh Total</t>
  </si>
  <si>
    <t>BOB Alirajpur</t>
  </si>
  <si>
    <t>CBI Anuppur</t>
  </si>
  <si>
    <t>SBI Ashok Nagar</t>
  </si>
  <si>
    <t>CBI Balaghat</t>
  </si>
  <si>
    <t>BOI Barwani</t>
  </si>
  <si>
    <t>CBI Betul</t>
  </si>
  <si>
    <t>CBI Bhind</t>
  </si>
  <si>
    <t>RUDSETI Bhopal</t>
  </si>
  <si>
    <t>BOI Burhanpur</t>
  </si>
  <si>
    <t>SBI Chhatarpur</t>
  </si>
  <si>
    <t>CBI Chhindwara</t>
  </si>
  <si>
    <t>SBI Damoh</t>
  </si>
  <si>
    <t>PNB Datia</t>
  </si>
  <si>
    <t>BOI Dewas</t>
  </si>
  <si>
    <t>BOI Dhar</t>
  </si>
  <si>
    <t>CBI Dindori</t>
  </si>
  <si>
    <t>SBI Guna</t>
  </si>
  <si>
    <t>CBI Gwalior</t>
  </si>
  <si>
    <t>SBI Harda</t>
  </si>
  <si>
    <t>CBI Hoshangabad</t>
  </si>
  <si>
    <t>CBI Jabalpur</t>
  </si>
  <si>
    <t>BOB JHABUA</t>
  </si>
  <si>
    <t>SBI Katni</t>
  </si>
  <si>
    <t>BOI Khandwa</t>
  </si>
  <si>
    <t>BOI Khargone</t>
  </si>
  <si>
    <t>CBI Mandla</t>
  </si>
  <si>
    <t>CBI Mandsaur</t>
  </si>
  <si>
    <t>CBI Morena</t>
  </si>
  <si>
    <t>CBI Narsinghpur</t>
  </si>
  <si>
    <t>SBI Neemuch</t>
  </si>
  <si>
    <t>SBI Panna</t>
  </si>
  <si>
    <t>CBI Raisen</t>
  </si>
  <si>
    <t>BOI Rajgarh</t>
  </si>
  <si>
    <t>CBI Ratlam</t>
  </si>
  <si>
    <t>UBI Rewa</t>
  </si>
  <si>
    <t>CBI Sagar</t>
  </si>
  <si>
    <t>BOI Sehore</t>
  </si>
  <si>
    <t>CBI Seoni</t>
  </si>
  <si>
    <t>CBI Shahdol</t>
  </si>
  <si>
    <t>BOI Shajapur</t>
  </si>
  <si>
    <t>SBI Sheopur</t>
  </si>
  <si>
    <t>SBI Shivpuri</t>
  </si>
  <si>
    <t>UBI Sidhi</t>
  </si>
  <si>
    <t>UBI singarauli</t>
  </si>
  <si>
    <t>SBI Tikamgarh</t>
  </si>
  <si>
    <t>BOI Ujjain</t>
  </si>
  <si>
    <t>SBI Umaria</t>
  </si>
  <si>
    <t>SBI Vidisha</t>
  </si>
  <si>
    <t>No. of Candidates Settled</t>
  </si>
  <si>
    <t>Self Employment</t>
  </si>
  <si>
    <t>Wage Employment</t>
  </si>
  <si>
    <t>With Bank Finance</t>
  </si>
  <si>
    <t>With Self Finance</t>
  </si>
  <si>
    <t>% Settled to Trained</t>
  </si>
  <si>
    <t>% of Credit Linkage to Self Employment</t>
  </si>
  <si>
    <t>Sl. No.</t>
  </si>
  <si>
    <t>Out of Settled under</t>
  </si>
  <si>
    <t>Out of Settled under Sefl Employment</t>
  </si>
  <si>
    <t>% of Settlement &amp; Credit Linkage</t>
  </si>
  <si>
    <t xml:space="preserve"> Training, Settlement &amp; Credit Linkage of RSETI Trained Candidates during the FY 2022-2023
 (from 01-04-2022 to 31-03-2023)  (Provisinal data)</t>
  </si>
  <si>
    <t>ACHIEVEMENT
 from 01-04-2022
to 31-03-2023 (Provisinal data)</t>
  </si>
  <si>
    <t>IND Satna</t>
  </si>
  <si>
    <t>BOB Indore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</si>
</sst>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name val="Verdana"/>
      <family val="2"/>
    </font>
    <font>
      <b/>
      <sz val="11"/>
      <color rgb="FF00B0F0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2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right" vertical="center"/>
    </xf>
    <xf numFmtId="0" fontId="2" fillId="0" borderId="4" xfId="0" applyFont="1" applyBorder="1"/>
    <xf numFmtId="1" fontId="5" fillId="0" borderId="4" xfId="0" applyNumberFormat="1" applyFont="1" applyBorder="1"/>
    <xf numFmtId="0" fontId="2" fillId="0" borderId="4" xfId="0" applyFont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8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7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view="pageBreakPreview" zoomScale="115" zoomScaleNormal="130" zoomScaleSheetLayoutView="115" workbookViewId="0">
      <pane ySplit="4" topLeftCell="A5" activePane="bottomLeft" state="frozen"/>
      <selection pane="bottomLeft" sqref="A1:XFD1048576"/>
    </sheetView>
  </sheetViews>
  <sheetFormatPr defaultRowHeight="15" x14ac:dyDescent="0.25"/>
  <cols>
    <col min="1" max="1" width="5.85546875" customWidth="1"/>
    <col min="2" max="2" width="19.85546875" customWidth="1"/>
    <col min="3" max="3" width="20.42578125" bestFit="1" customWidth="1"/>
    <col min="4" max="4" width="11.42578125" customWidth="1"/>
    <col min="5" max="5" width="10.28515625" customWidth="1"/>
    <col min="6" max="6" width="11.140625" customWidth="1"/>
    <col min="7" max="7" width="10.5703125" customWidth="1"/>
    <col min="8" max="8" width="10.28515625" customWidth="1"/>
    <col min="9" max="10" width="9.5703125" customWidth="1"/>
    <col min="11" max="13" width="9.85546875" customWidth="1"/>
    <col min="14" max="14" width="10.140625" customWidth="1"/>
  </cols>
  <sheetData>
    <row r="1" spans="1:14" ht="32.25" customHeight="1" x14ac:dyDescent="0.25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63.75" customHeight="1" x14ac:dyDescent="0.25">
      <c r="A2" s="12" t="s">
        <v>64</v>
      </c>
      <c r="B2" s="12" t="s">
        <v>0</v>
      </c>
      <c r="C2" s="12" t="s">
        <v>1</v>
      </c>
      <c r="D2" s="15" t="s">
        <v>2</v>
      </c>
      <c r="E2" s="16"/>
      <c r="F2" s="17" t="s">
        <v>69</v>
      </c>
      <c r="G2" s="18"/>
      <c r="H2" s="19"/>
      <c r="I2" s="20" t="s">
        <v>65</v>
      </c>
      <c r="J2" s="21"/>
      <c r="K2" s="20" t="s">
        <v>66</v>
      </c>
      <c r="L2" s="21"/>
      <c r="M2" s="20" t="s">
        <v>67</v>
      </c>
      <c r="N2" s="21"/>
    </row>
    <row r="3" spans="1:14" ht="71.25" customHeight="1" x14ac:dyDescent="0.25">
      <c r="A3" s="13"/>
      <c r="B3" s="13"/>
      <c r="C3" s="13"/>
      <c r="D3" s="12" t="s">
        <v>3</v>
      </c>
      <c r="E3" s="12" t="s">
        <v>4</v>
      </c>
      <c r="F3" s="7" t="s">
        <v>5</v>
      </c>
      <c r="G3" s="7" t="s">
        <v>6</v>
      </c>
      <c r="H3" s="7" t="s">
        <v>57</v>
      </c>
      <c r="I3" s="9" t="s">
        <v>58</v>
      </c>
      <c r="J3" s="9" t="s">
        <v>59</v>
      </c>
      <c r="K3" s="9" t="s">
        <v>60</v>
      </c>
      <c r="L3" s="9" t="s">
        <v>61</v>
      </c>
      <c r="M3" s="9" t="s">
        <v>62</v>
      </c>
      <c r="N3" s="9" t="s">
        <v>63</v>
      </c>
    </row>
    <row r="4" spans="1:14" ht="84" customHeight="1" x14ac:dyDescent="0.25">
      <c r="A4" s="14"/>
      <c r="B4" s="14"/>
      <c r="C4" s="14"/>
      <c r="D4" s="14"/>
      <c r="E4" s="14"/>
      <c r="F4" s="8"/>
      <c r="G4" s="8"/>
      <c r="H4" s="8"/>
      <c r="I4" s="10"/>
      <c r="J4" s="10"/>
      <c r="K4" s="10"/>
      <c r="L4" s="10"/>
      <c r="M4" s="10"/>
      <c r="N4" s="10"/>
    </row>
    <row r="5" spans="1:14" x14ac:dyDescent="0.25">
      <c r="A5" s="1">
        <v>1</v>
      </c>
      <c r="B5" s="2" t="s">
        <v>7</v>
      </c>
      <c r="C5" s="2" t="s">
        <v>9</v>
      </c>
      <c r="D5" s="3">
        <v>27</v>
      </c>
      <c r="E5" s="3">
        <v>675</v>
      </c>
      <c r="F5" s="2">
        <v>22</v>
      </c>
      <c r="G5" s="2">
        <v>694</v>
      </c>
      <c r="H5" s="2">
        <f t="shared" ref="H5:H36" si="0">+I5+J5</f>
        <v>440</v>
      </c>
      <c r="I5" s="2">
        <f t="shared" ref="I5:I36" si="1">+K5+L5</f>
        <v>439</v>
      </c>
      <c r="J5" s="2">
        <v>1</v>
      </c>
      <c r="K5" s="2">
        <v>337</v>
      </c>
      <c r="L5" s="2">
        <v>102</v>
      </c>
      <c r="M5" s="5">
        <f t="shared" ref="M5:M36" si="2">+H5/G5*100</f>
        <v>63.400576368876081</v>
      </c>
      <c r="N5" s="5">
        <f t="shared" ref="N5:N36" si="3">+K5/I5*100</f>
        <v>76.765375854214128</v>
      </c>
    </row>
    <row r="6" spans="1:14" x14ac:dyDescent="0.25">
      <c r="A6" s="1">
        <v>2</v>
      </c>
      <c r="B6" s="2" t="s">
        <v>7</v>
      </c>
      <c r="C6" s="2" t="s">
        <v>71</v>
      </c>
      <c r="D6" s="3">
        <v>26</v>
      </c>
      <c r="E6" s="3">
        <v>685</v>
      </c>
      <c r="F6" s="2">
        <v>24</v>
      </c>
      <c r="G6" s="2">
        <v>625</v>
      </c>
      <c r="H6" s="2">
        <f t="shared" si="0"/>
        <v>503</v>
      </c>
      <c r="I6" s="2">
        <f t="shared" si="1"/>
        <v>503</v>
      </c>
      <c r="J6" s="2">
        <v>0</v>
      </c>
      <c r="K6" s="2">
        <v>335</v>
      </c>
      <c r="L6" s="2">
        <v>168</v>
      </c>
      <c r="M6" s="5">
        <f t="shared" si="2"/>
        <v>80.47999999999999</v>
      </c>
      <c r="N6" s="5">
        <f t="shared" si="3"/>
        <v>66.600397614314105</v>
      </c>
    </row>
    <row r="7" spans="1:14" x14ac:dyDescent="0.25">
      <c r="A7" s="1">
        <v>3</v>
      </c>
      <c r="B7" s="2" t="s">
        <v>7</v>
      </c>
      <c r="C7" s="2" t="s">
        <v>30</v>
      </c>
      <c r="D7" s="3">
        <v>25</v>
      </c>
      <c r="E7" s="3">
        <v>650</v>
      </c>
      <c r="F7" s="2">
        <v>23</v>
      </c>
      <c r="G7" s="2">
        <v>655</v>
      </c>
      <c r="H7" s="2">
        <f t="shared" si="0"/>
        <v>499</v>
      </c>
      <c r="I7" s="2">
        <f t="shared" si="1"/>
        <v>499</v>
      </c>
      <c r="J7" s="2">
        <v>0</v>
      </c>
      <c r="K7" s="2">
        <v>306</v>
      </c>
      <c r="L7" s="2">
        <v>193</v>
      </c>
      <c r="M7" s="5">
        <f t="shared" si="2"/>
        <v>76.18320610687023</v>
      </c>
      <c r="N7" s="5">
        <f t="shared" si="3"/>
        <v>61.322645290581157</v>
      </c>
    </row>
    <row r="8" spans="1:14" x14ac:dyDescent="0.25">
      <c r="A8" s="1">
        <v>4</v>
      </c>
      <c r="B8" s="2" t="s">
        <v>7</v>
      </c>
      <c r="C8" s="2" t="s">
        <v>13</v>
      </c>
      <c r="D8" s="3">
        <v>25</v>
      </c>
      <c r="E8" s="3">
        <v>690</v>
      </c>
      <c r="F8" s="2">
        <v>26</v>
      </c>
      <c r="G8" s="2">
        <v>694</v>
      </c>
      <c r="H8" s="2">
        <f t="shared" si="0"/>
        <v>489</v>
      </c>
      <c r="I8" s="2">
        <f t="shared" si="1"/>
        <v>489</v>
      </c>
      <c r="J8" s="2">
        <v>0</v>
      </c>
      <c r="K8" s="2">
        <v>301</v>
      </c>
      <c r="L8" s="2">
        <v>188</v>
      </c>
      <c r="M8" s="5">
        <f t="shared" si="2"/>
        <v>70.461095100864554</v>
      </c>
      <c r="N8" s="5">
        <f t="shared" si="3"/>
        <v>61.554192229038854</v>
      </c>
    </row>
    <row r="9" spans="1:14" x14ac:dyDescent="0.25">
      <c r="A9" s="1">
        <v>5</v>
      </c>
      <c r="B9" s="2" t="s">
        <v>7</v>
      </c>
      <c r="C9" s="2" t="s">
        <v>17</v>
      </c>
      <c r="D9" s="3">
        <v>26</v>
      </c>
      <c r="E9" s="3">
        <v>690</v>
      </c>
      <c r="F9" s="2">
        <v>25</v>
      </c>
      <c r="G9" s="2">
        <v>694</v>
      </c>
      <c r="H9" s="2">
        <f t="shared" si="0"/>
        <v>503</v>
      </c>
      <c r="I9" s="2">
        <f t="shared" si="1"/>
        <v>501</v>
      </c>
      <c r="J9" s="2">
        <v>2</v>
      </c>
      <c r="K9" s="2">
        <v>261</v>
      </c>
      <c r="L9" s="2">
        <v>240</v>
      </c>
      <c r="M9" s="5">
        <f t="shared" si="2"/>
        <v>72.478386167146965</v>
      </c>
      <c r="N9" s="5">
        <f t="shared" si="3"/>
        <v>52.095808383233532</v>
      </c>
    </row>
    <row r="10" spans="1:14" x14ac:dyDescent="0.25">
      <c r="A10" s="1">
        <v>6</v>
      </c>
      <c r="B10" s="2" t="s">
        <v>7</v>
      </c>
      <c r="C10" s="2" t="s">
        <v>22</v>
      </c>
      <c r="D10" s="3">
        <v>25</v>
      </c>
      <c r="E10" s="3">
        <v>735</v>
      </c>
      <c r="F10" s="2">
        <v>25</v>
      </c>
      <c r="G10" s="2">
        <v>745</v>
      </c>
      <c r="H10" s="2">
        <f t="shared" si="0"/>
        <v>634</v>
      </c>
      <c r="I10" s="2">
        <f t="shared" si="1"/>
        <v>618</v>
      </c>
      <c r="J10" s="2">
        <v>16</v>
      </c>
      <c r="K10" s="2">
        <v>334</v>
      </c>
      <c r="L10" s="2">
        <v>284</v>
      </c>
      <c r="M10" s="5">
        <f t="shared" si="2"/>
        <v>85.100671140939596</v>
      </c>
      <c r="N10" s="5">
        <f t="shared" si="3"/>
        <v>54.045307443365701</v>
      </c>
    </row>
    <row r="11" spans="1:14" x14ac:dyDescent="0.25">
      <c r="A11" s="1">
        <v>7</v>
      </c>
      <c r="B11" s="2" t="s">
        <v>7</v>
      </c>
      <c r="C11" s="2" t="s">
        <v>23</v>
      </c>
      <c r="D11" s="3">
        <v>25</v>
      </c>
      <c r="E11" s="3">
        <v>790</v>
      </c>
      <c r="F11" s="2">
        <v>32</v>
      </c>
      <c r="G11" s="2">
        <v>835</v>
      </c>
      <c r="H11" s="2">
        <f t="shared" si="0"/>
        <v>634</v>
      </c>
      <c r="I11" s="2">
        <f t="shared" si="1"/>
        <v>633</v>
      </c>
      <c r="J11" s="2">
        <v>1</v>
      </c>
      <c r="K11" s="2">
        <v>321</v>
      </c>
      <c r="L11" s="2">
        <v>312</v>
      </c>
      <c r="M11" s="5">
        <f t="shared" si="2"/>
        <v>75.928143712574851</v>
      </c>
      <c r="N11" s="5">
        <f t="shared" si="3"/>
        <v>50.710900473933648</v>
      </c>
    </row>
    <row r="12" spans="1:14" x14ac:dyDescent="0.25">
      <c r="A12" s="1">
        <v>8</v>
      </c>
      <c r="B12" s="2" t="s">
        <v>7</v>
      </c>
      <c r="C12" s="2" t="s">
        <v>32</v>
      </c>
      <c r="D12" s="3">
        <v>24</v>
      </c>
      <c r="E12" s="3">
        <v>630</v>
      </c>
      <c r="F12" s="2">
        <v>20</v>
      </c>
      <c r="G12" s="2">
        <v>633</v>
      </c>
      <c r="H12" s="2">
        <f t="shared" si="0"/>
        <v>456</v>
      </c>
      <c r="I12" s="2">
        <f t="shared" si="1"/>
        <v>442</v>
      </c>
      <c r="J12" s="2">
        <v>14</v>
      </c>
      <c r="K12" s="2">
        <v>253</v>
      </c>
      <c r="L12" s="2">
        <v>189</v>
      </c>
      <c r="M12" s="5">
        <f t="shared" si="2"/>
        <v>72.037914691943129</v>
      </c>
      <c r="N12" s="5">
        <f t="shared" si="3"/>
        <v>57.239819004524882</v>
      </c>
    </row>
    <row r="13" spans="1:14" x14ac:dyDescent="0.25">
      <c r="A13" s="1">
        <v>9</v>
      </c>
      <c r="B13" s="2" t="s">
        <v>7</v>
      </c>
      <c r="C13" s="2" t="s">
        <v>33</v>
      </c>
      <c r="D13" s="3">
        <v>28</v>
      </c>
      <c r="E13" s="3">
        <v>788</v>
      </c>
      <c r="F13" s="2">
        <v>31</v>
      </c>
      <c r="G13" s="2">
        <v>799</v>
      </c>
      <c r="H13" s="2">
        <f t="shared" si="0"/>
        <v>654</v>
      </c>
      <c r="I13" s="2">
        <f t="shared" si="1"/>
        <v>654</v>
      </c>
      <c r="J13" s="2">
        <v>0</v>
      </c>
      <c r="K13" s="2">
        <v>410</v>
      </c>
      <c r="L13" s="2">
        <v>244</v>
      </c>
      <c r="M13" s="5">
        <f t="shared" si="2"/>
        <v>81.852315394242808</v>
      </c>
      <c r="N13" s="5">
        <f t="shared" si="3"/>
        <v>62.691131498470952</v>
      </c>
    </row>
    <row r="14" spans="1:14" x14ac:dyDescent="0.25">
      <c r="A14" s="1">
        <v>10</v>
      </c>
      <c r="B14" s="2" t="s">
        <v>7</v>
      </c>
      <c r="C14" s="2" t="s">
        <v>41</v>
      </c>
      <c r="D14" s="3">
        <v>26</v>
      </c>
      <c r="E14" s="3">
        <v>750</v>
      </c>
      <c r="F14" s="2">
        <v>26</v>
      </c>
      <c r="G14" s="2">
        <v>756</v>
      </c>
      <c r="H14" s="2">
        <f t="shared" si="0"/>
        <v>547</v>
      </c>
      <c r="I14" s="2">
        <f t="shared" si="1"/>
        <v>547</v>
      </c>
      <c r="J14" s="2">
        <v>0</v>
      </c>
      <c r="K14" s="2">
        <v>374</v>
      </c>
      <c r="L14" s="2">
        <v>173</v>
      </c>
      <c r="M14" s="5">
        <f t="shared" si="2"/>
        <v>72.354497354497354</v>
      </c>
      <c r="N14" s="5">
        <f t="shared" si="3"/>
        <v>68.372943327239483</v>
      </c>
    </row>
    <row r="15" spans="1:14" x14ac:dyDescent="0.25">
      <c r="A15" s="1">
        <v>11</v>
      </c>
      <c r="B15" s="2" t="s">
        <v>7</v>
      </c>
      <c r="C15" s="2" t="s">
        <v>45</v>
      </c>
      <c r="D15" s="3">
        <v>25</v>
      </c>
      <c r="E15" s="3">
        <v>630</v>
      </c>
      <c r="F15" s="2">
        <v>23</v>
      </c>
      <c r="G15" s="2">
        <v>631</v>
      </c>
      <c r="H15" s="2">
        <f t="shared" si="0"/>
        <v>442</v>
      </c>
      <c r="I15" s="2">
        <f t="shared" si="1"/>
        <v>438</v>
      </c>
      <c r="J15" s="2">
        <v>4</v>
      </c>
      <c r="K15" s="2">
        <v>275</v>
      </c>
      <c r="L15" s="2">
        <v>163</v>
      </c>
      <c r="M15" s="5">
        <f t="shared" si="2"/>
        <v>70.04754358161648</v>
      </c>
      <c r="N15" s="5">
        <f t="shared" si="3"/>
        <v>62.785388127853878</v>
      </c>
    </row>
    <row r="16" spans="1:14" x14ac:dyDescent="0.25">
      <c r="A16" s="1">
        <v>12</v>
      </c>
      <c r="B16" s="2" t="s">
        <v>7</v>
      </c>
      <c r="C16" s="2" t="s">
        <v>48</v>
      </c>
      <c r="D16" s="3">
        <v>23</v>
      </c>
      <c r="E16" s="3">
        <v>685</v>
      </c>
      <c r="F16" s="2">
        <v>26</v>
      </c>
      <c r="G16" s="2">
        <v>724</v>
      </c>
      <c r="H16" s="2">
        <f t="shared" si="0"/>
        <v>516</v>
      </c>
      <c r="I16" s="2">
        <f t="shared" si="1"/>
        <v>512</v>
      </c>
      <c r="J16" s="2">
        <v>4</v>
      </c>
      <c r="K16" s="2">
        <v>282</v>
      </c>
      <c r="L16" s="2">
        <v>230</v>
      </c>
      <c r="M16" s="5">
        <f t="shared" si="2"/>
        <v>71.270718232044189</v>
      </c>
      <c r="N16" s="5">
        <f t="shared" si="3"/>
        <v>55.078125</v>
      </c>
    </row>
    <row r="17" spans="1:14" x14ac:dyDescent="0.25">
      <c r="A17" s="1">
        <v>13</v>
      </c>
      <c r="B17" s="2" t="s">
        <v>7</v>
      </c>
      <c r="C17" s="2" t="s">
        <v>54</v>
      </c>
      <c r="D17" s="3">
        <v>25</v>
      </c>
      <c r="E17" s="3">
        <v>735</v>
      </c>
      <c r="F17" s="2">
        <v>26</v>
      </c>
      <c r="G17" s="2">
        <v>737</v>
      </c>
      <c r="H17" s="2">
        <f t="shared" si="0"/>
        <v>527</v>
      </c>
      <c r="I17" s="2">
        <f t="shared" si="1"/>
        <v>527</v>
      </c>
      <c r="J17" s="2">
        <v>0</v>
      </c>
      <c r="K17" s="2">
        <v>291</v>
      </c>
      <c r="L17" s="2">
        <v>236</v>
      </c>
      <c r="M17" s="5">
        <f t="shared" si="2"/>
        <v>71.506105834464037</v>
      </c>
      <c r="N17" s="5">
        <f t="shared" si="3"/>
        <v>55.218216318785572</v>
      </c>
    </row>
    <row r="18" spans="1:14" x14ac:dyDescent="0.25">
      <c r="A18" s="1">
        <v>14</v>
      </c>
      <c r="B18" s="2" t="s">
        <v>7</v>
      </c>
      <c r="C18" s="2" t="s">
        <v>10</v>
      </c>
      <c r="D18" s="3">
        <v>25</v>
      </c>
      <c r="E18" s="3">
        <v>750</v>
      </c>
      <c r="F18" s="2">
        <v>32</v>
      </c>
      <c r="G18" s="2">
        <v>811</v>
      </c>
      <c r="H18" s="2">
        <f t="shared" si="0"/>
        <v>617</v>
      </c>
      <c r="I18" s="2">
        <f t="shared" si="1"/>
        <v>615</v>
      </c>
      <c r="J18" s="2">
        <v>2</v>
      </c>
      <c r="K18" s="2">
        <v>353</v>
      </c>
      <c r="L18" s="2">
        <v>262</v>
      </c>
      <c r="M18" s="5">
        <f t="shared" si="2"/>
        <v>76.078914919852039</v>
      </c>
      <c r="N18" s="5">
        <f t="shared" si="3"/>
        <v>57.398373983739837</v>
      </c>
    </row>
    <row r="19" spans="1:14" x14ac:dyDescent="0.25">
      <c r="A19" s="1">
        <v>15</v>
      </c>
      <c r="B19" s="2" t="s">
        <v>7</v>
      </c>
      <c r="C19" s="2" t="s">
        <v>12</v>
      </c>
      <c r="D19" s="3">
        <v>22</v>
      </c>
      <c r="E19" s="3">
        <v>600</v>
      </c>
      <c r="F19" s="2">
        <v>14</v>
      </c>
      <c r="G19" s="2">
        <v>388</v>
      </c>
      <c r="H19" s="2">
        <f t="shared" si="0"/>
        <v>211</v>
      </c>
      <c r="I19" s="2">
        <f t="shared" si="1"/>
        <v>190</v>
      </c>
      <c r="J19" s="2">
        <v>21</v>
      </c>
      <c r="K19" s="2">
        <v>80</v>
      </c>
      <c r="L19" s="2">
        <v>110</v>
      </c>
      <c r="M19" s="5">
        <f t="shared" si="2"/>
        <v>54.381443298969067</v>
      </c>
      <c r="N19" s="5">
        <f t="shared" si="3"/>
        <v>42.105263157894733</v>
      </c>
    </row>
    <row r="20" spans="1:14" x14ac:dyDescent="0.25">
      <c r="A20" s="1">
        <v>16</v>
      </c>
      <c r="B20" s="2" t="s">
        <v>7</v>
      </c>
      <c r="C20" s="2" t="s">
        <v>14</v>
      </c>
      <c r="D20" s="3">
        <v>20</v>
      </c>
      <c r="E20" s="3">
        <v>630</v>
      </c>
      <c r="F20" s="2">
        <v>21</v>
      </c>
      <c r="G20" s="2">
        <v>631</v>
      </c>
      <c r="H20" s="2">
        <f t="shared" si="0"/>
        <v>450</v>
      </c>
      <c r="I20" s="2">
        <f t="shared" si="1"/>
        <v>450</v>
      </c>
      <c r="J20" s="2">
        <v>0</v>
      </c>
      <c r="K20" s="2">
        <v>228</v>
      </c>
      <c r="L20" s="2">
        <v>222</v>
      </c>
      <c r="M20" s="5">
        <f t="shared" si="2"/>
        <v>71.315372424722668</v>
      </c>
      <c r="N20" s="5">
        <f t="shared" si="3"/>
        <v>50.666666666666671</v>
      </c>
    </row>
    <row r="21" spans="1:14" x14ac:dyDescent="0.25">
      <c r="A21" s="1">
        <v>17</v>
      </c>
      <c r="B21" s="2" t="s">
        <v>7</v>
      </c>
      <c r="C21" s="2" t="s">
        <v>15</v>
      </c>
      <c r="D21" s="3">
        <v>20</v>
      </c>
      <c r="E21" s="3">
        <v>600</v>
      </c>
      <c r="F21" s="2">
        <v>14</v>
      </c>
      <c r="G21" s="2">
        <v>423</v>
      </c>
      <c r="H21" s="2">
        <f t="shared" si="0"/>
        <v>97</v>
      </c>
      <c r="I21" s="2">
        <f t="shared" si="1"/>
        <v>97</v>
      </c>
      <c r="J21" s="2">
        <v>0</v>
      </c>
      <c r="K21" s="2">
        <v>0</v>
      </c>
      <c r="L21" s="2">
        <v>97</v>
      </c>
      <c r="M21" s="5">
        <f t="shared" si="2"/>
        <v>22.93144208037825</v>
      </c>
      <c r="N21" s="5">
        <f t="shared" si="3"/>
        <v>0</v>
      </c>
    </row>
    <row r="22" spans="1:14" x14ac:dyDescent="0.25">
      <c r="A22" s="1">
        <v>18</v>
      </c>
      <c r="B22" s="2" t="s">
        <v>7</v>
      </c>
      <c r="C22" s="2" t="s">
        <v>19</v>
      </c>
      <c r="D22" s="3">
        <v>21</v>
      </c>
      <c r="E22" s="3">
        <v>630</v>
      </c>
      <c r="F22" s="2">
        <v>23</v>
      </c>
      <c r="G22" s="2">
        <v>637</v>
      </c>
      <c r="H22" s="2">
        <f t="shared" si="0"/>
        <v>564</v>
      </c>
      <c r="I22" s="2">
        <f t="shared" si="1"/>
        <v>562</v>
      </c>
      <c r="J22" s="2">
        <v>2</v>
      </c>
      <c r="K22" s="2">
        <v>160</v>
      </c>
      <c r="L22" s="2">
        <v>402</v>
      </c>
      <c r="M22" s="5">
        <f t="shared" si="2"/>
        <v>88.540031397174261</v>
      </c>
      <c r="N22" s="5">
        <f t="shared" si="3"/>
        <v>28.46975088967972</v>
      </c>
    </row>
    <row r="23" spans="1:14" x14ac:dyDescent="0.25">
      <c r="A23" s="1">
        <v>19</v>
      </c>
      <c r="B23" s="2" t="s">
        <v>7</v>
      </c>
      <c r="C23" s="2" t="s">
        <v>24</v>
      </c>
      <c r="D23" s="3">
        <v>26</v>
      </c>
      <c r="E23" s="3">
        <v>780</v>
      </c>
      <c r="F23" s="2">
        <v>27</v>
      </c>
      <c r="G23" s="2">
        <v>787</v>
      </c>
      <c r="H23" s="2">
        <f t="shared" si="0"/>
        <v>567</v>
      </c>
      <c r="I23" s="2">
        <f t="shared" si="1"/>
        <v>566</v>
      </c>
      <c r="J23" s="2">
        <v>1</v>
      </c>
      <c r="K23" s="2">
        <v>299</v>
      </c>
      <c r="L23" s="2">
        <v>267</v>
      </c>
      <c r="M23" s="5">
        <f t="shared" si="2"/>
        <v>72.045743329097846</v>
      </c>
      <c r="N23" s="5">
        <f t="shared" si="3"/>
        <v>52.82685512367491</v>
      </c>
    </row>
    <row r="24" spans="1:14" x14ac:dyDescent="0.25">
      <c r="A24" s="1">
        <v>20</v>
      </c>
      <c r="B24" s="2" t="s">
        <v>7</v>
      </c>
      <c r="C24" s="2" t="s">
        <v>26</v>
      </c>
      <c r="D24" s="3">
        <v>20</v>
      </c>
      <c r="E24" s="3">
        <v>600</v>
      </c>
      <c r="F24" s="2">
        <v>20</v>
      </c>
      <c r="G24" s="2">
        <v>603</v>
      </c>
      <c r="H24" s="2">
        <f t="shared" si="0"/>
        <v>741</v>
      </c>
      <c r="I24" s="2">
        <f t="shared" si="1"/>
        <v>734</v>
      </c>
      <c r="J24" s="2">
        <v>7</v>
      </c>
      <c r="K24" s="2">
        <v>412</v>
      </c>
      <c r="L24" s="2">
        <v>322</v>
      </c>
      <c r="M24" s="5">
        <f t="shared" si="2"/>
        <v>122.88557213930349</v>
      </c>
      <c r="N24" s="5">
        <f t="shared" si="3"/>
        <v>56.130790190735688</v>
      </c>
    </row>
    <row r="25" spans="1:14" x14ac:dyDescent="0.25">
      <c r="A25" s="1">
        <v>21</v>
      </c>
      <c r="B25" s="2" t="s">
        <v>7</v>
      </c>
      <c r="C25" s="2" t="s">
        <v>28</v>
      </c>
      <c r="D25" s="3">
        <v>21</v>
      </c>
      <c r="E25" s="3">
        <v>600</v>
      </c>
      <c r="F25" s="2">
        <v>26</v>
      </c>
      <c r="G25" s="2">
        <v>601</v>
      </c>
      <c r="H25" s="2">
        <f t="shared" si="0"/>
        <v>465</v>
      </c>
      <c r="I25" s="2">
        <f t="shared" si="1"/>
        <v>464</v>
      </c>
      <c r="J25" s="2">
        <v>1</v>
      </c>
      <c r="K25" s="2">
        <v>301</v>
      </c>
      <c r="L25" s="2">
        <v>163</v>
      </c>
      <c r="M25" s="5">
        <f t="shared" si="2"/>
        <v>77.371048252911805</v>
      </c>
      <c r="N25" s="5">
        <f t="shared" si="3"/>
        <v>64.870689655172413</v>
      </c>
    </row>
    <row r="26" spans="1:14" x14ac:dyDescent="0.25">
      <c r="A26" s="1">
        <v>22</v>
      </c>
      <c r="B26" s="2" t="s">
        <v>7</v>
      </c>
      <c r="C26" s="2" t="s">
        <v>29</v>
      </c>
      <c r="D26" s="3">
        <v>25</v>
      </c>
      <c r="E26" s="3">
        <v>750</v>
      </c>
      <c r="F26" s="2">
        <v>29</v>
      </c>
      <c r="G26" s="2">
        <v>755</v>
      </c>
      <c r="H26" s="2">
        <f t="shared" si="0"/>
        <v>540</v>
      </c>
      <c r="I26" s="2">
        <f t="shared" si="1"/>
        <v>540</v>
      </c>
      <c r="J26" s="2">
        <v>0</v>
      </c>
      <c r="K26" s="2">
        <v>514</v>
      </c>
      <c r="L26" s="2">
        <v>26</v>
      </c>
      <c r="M26" s="5">
        <f t="shared" si="2"/>
        <v>71.523178807947019</v>
      </c>
      <c r="N26" s="5">
        <f t="shared" si="3"/>
        <v>95.18518518518519</v>
      </c>
    </row>
    <row r="27" spans="1:14" x14ac:dyDescent="0.25">
      <c r="A27" s="1">
        <v>23</v>
      </c>
      <c r="B27" s="2" t="s">
        <v>7</v>
      </c>
      <c r="C27" s="2" t="s">
        <v>34</v>
      </c>
      <c r="D27" s="3">
        <v>25</v>
      </c>
      <c r="E27" s="3">
        <v>750</v>
      </c>
      <c r="F27" s="2">
        <v>26</v>
      </c>
      <c r="G27" s="2">
        <v>758</v>
      </c>
      <c r="H27" s="2">
        <f t="shared" si="0"/>
        <v>616</v>
      </c>
      <c r="I27" s="2">
        <f t="shared" si="1"/>
        <v>616</v>
      </c>
      <c r="J27" s="2">
        <v>0</v>
      </c>
      <c r="K27" s="2">
        <v>339</v>
      </c>
      <c r="L27" s="2">
        <v>277</v>
      </c>
      <c r="M27" s="5">
        <f t="shared" si="2"/>
        <v>81.266490765171511</v>
      </c>
      <c r="N27" s="5">
        <f t="shared" si="3"/>
        <v>55.032467532467535</v>
      </c>
    </row>
    <row r="28" spans="1:14" x14ac:dyDescent="0.25">
      <c r="A28" s="1">
        <v>24</v>
      </c>
      <c r="B28" s="2" t="s">
        <v>7</v>
      </c>
      <c r="C28" s="2" t="s">
        <v>35</v>
      </c>
      <c r="D28" s="3">
        <v>21</v>
      </c>
      <c r="E28" s="3">
        <v>630</v>
      </c>
      <c r="F28" s="2">
        <v>8</v>
      </c>
      <c r="G28" s="2">
        <v>220</v>
      </c>
      <c r="H28" s="2">
        <f t="shared" si="0"/>
        <v>135</v>
      </c>
      <c r="I28" s="2">
        <f t="shared" si="1"/>
        <v>135</v>
      </c>
      <c r="J28" s="2">
        <v>0</v>
      </c>
      <c r="K28" s="2">
        <v>80</v>
      </c>
      <c r="L28" s="2">
        <v>55</v>
      </c>
      <c r="M28" s="5">
        <f t="shared" si="2"/>
        <v>61.363636363636367</v>
      </c>
      <c r="N28" s="5">
        <f t="shared" si="3"/>
        <v>59.259259259259252</v>
      </c>
    </row>
    <row r="29" spans="1:14" x14ac:dyDescent="0.25">
      <c r="A29" s="1">
        <v>25</v>
      </c>
      <c r="B29" s="2" t="s">
        <v>7</v>
      </c>
      <c r="C29" s="2" t="s">
        <v>36</v>
      </c>
      <c r="D29" s="3">
        <v>20</v>
      </c>
      <c r="E29" s="3">
        <v>600</v>
      </c>
      <c r="F29" s="2">
        <v>22</v>
      </c>
      <c r="G29" s="2">
        <v>601</v>
      </c>
      <c r="H29" s="2">
        <f t="shared" si="0"/>
        <v>424</v>
      </c>
      <c r="I29" s="2">
        <f t="shared" si="1"/>
        <v>424</v>
      </c>
      <c r="J29" s="2">
        <v>0</v>
      </c>
      <c r="K29" s="2">
        <v>234</v>
      </c>
      <c r="L29" s="2">
        <v>190</v>
      </c>
      <c r="M29" s="5">
        <f t="shared" si="2"/>
        <v>70.54908485856906</v>
      </c>
      <c r="N29" s="5">
        <f t="shared" si="3"/>
        <v>55.188679245283026</v>
      </c>
    </row>
    <row r="30" spans="1:14" x14ac:dyDescent="0.25">
      <c r="A30" s="1">
        <v>26</v>
      </c>
      <c r="B30" s="2" t="s">
        <v>7</v>
      </c>
      <c r="C30" s="2" t="s">
        <v>37</v>
      </c>
      <c r="D30" s="3">
        <v>21</v>
      </c>
      <c r="E30" s="3">
        <v>630</v>
      </c>
      <c r="F30" s="2">
        <v>21</v>
      </c>
      <c r="G30" s="2">
        <v>635</v>
      </c>
      <c r="H30" s="2">
        <f t="shared" si="0"/>
        <v>490</v>
      </c>
      <c r="I30" s="2">
        <f t="shared" si="1"/>
        <v>387</v>
      </c>
      <c r="J30" s="2">
        <v>103</v>
      </c>
      <c r="K30" s="2">
        <v>211</v>
      </c>
      <c r="L30" s="2">
        <v>176</v>
      </c>
      <c r="M30" s="5">
        <f t="shared" si="2"/>
        <v>77.165354330708652</v>
      </c>
      <c r="N30" s="5">
        <f t="shared" si="3"/>
        <v>54.521963824289408</v>
      </c>
    </row>
    <row r="31" spans="1:14" x14ac:dyDescent="0.25">
      <c r="A31" s="1">
        <v>27</v>
      </c>
      <c r="B31" s="2" t="s">
        <v>7</v>
      </c>
      <c r="C31" s="2" t="s">
        <v>40</v>
      </c>
      <c r="D31" s="3">
        <v>20</v>
      </c>
      <c r="E31" s="3">
        <v>600</v>
      </c>
      <c r="F31" s="2">
        <v>20</v>
      </c>
      <c r="G31" s="2">
        <v>604</v>
      </c>
      <c r="H31" s="2">
        <f t="shared" si="0"/>
        <v>544</v>
      </c>
      <c r="I31" s="2">
        <f t="shared" si="1"/>
        <v>544</v>
      </c>
      <c r="J31" s="2">
        <v>0</v>
      </c>
      <c r="K31" s="2">
        <v>307</v>
      </c>
      <c r="L31" s="2">
        <v>237</v>
      </c>
      <c r="M31" s="5">
        <f t="shared" si="2"/>
        <v>90.066225165562912</v>
      </c>
      <c r="N31" s="5">
        <f t="shared" si="3"/>
        <v>56.433823529411761</v>
      </c>
    </row>
    <row r="32" spans="1:14" x14ac:dyDescent="0.25">
      <c r="A32" s="1">
        <v>28</v>
      </c>
      <c r="B32" s="2" t="s">
        <v>7</v>
      </c>
      <c r="C32" s="2" t="s">
        <v>42</v>
      </c>
      <c r="D32" s="3">
        <v>16</v>
      </c>
      <c r="E32" s="3">
        <v>500</v>
      </c>
      <c r="F32" s="2">
        <v>16</v>
      </c>
      <c r="G32" s="2">
        <v>515</v>
      </c>
      <c r="H32" s="2">
        <f t="shared" si="0"/>
        <v>432</v>
      </c>
      <c r="I32" s="2">
        <f t="shared" si="1"/>
        <v>432</v>
      </c>
      <c r="J32" s="2">
        <v>0</v>
      </c>
      <c r="K32" s="2">
        <v>213</v>
      </c>
      <c r="L32" s="2">
        <v>219</v>
      </c>
      <c r="M32" s="5">
        <f t="shared" si="2"/>
        <v>83.883495145631073</v>
      </c>
      <c r="N32" s="5">
        <f t="shared" si="3"/>
        <v>49.305555555555557</v>
      </c>
    </row>
    <row r="33" spans="1:14" x14ac:dyDescent="0.25">
      <c r="A33" s="1">
        <v>29</v>
      </c>
      <c r="B33" s="2" t="s">
        <v>7</v>
      </c>
      <c r="C33" s="2" t="s">
        <v>44</v>
      </c>
      <c r="D33" s="3">
        <v>22</v>
      </c>
      <c r="E33" s="3">
        <v>660</v>
      </c>
      <c r="F33" s="2">
        <v>19</v>
      </c>
      <c r="G33" s="2">
        <v>506</v>
      </c>
      <c r="H33" s="2">
        <f t="shared" si="0"/>
        <v>311</v>
      </c>
      <c r="I33" s="2">
        <f t="shared" si="1"/>
        <v>311</v>
      </c>
      <c r="J33" s="2">
        <v>0</v>
      </c>
      <c r="K33" s="2">
        <v>18</v>
      </c>
      <c r="L33" s="2">
        <v>293</v>
      </c>
      <c r="M33" s="5">
        <f t="shared" si="2"/>
        <v>61.462450592885375</v>
      </c>
      <c r="N33" s="5">
        <f t="shared" si="3"/>
        <v>5.787781350482315</v>
      </c>
    </row>
    <row r="34" spans="1:14" x14ac:dyDescent="0.25">
      <c r="A34" s="1">
        <v>30</v>
      </c>
      <c r="B34" s="2" t="s">
        <v>7</v>
      </c>
      <c r="C34" s="2" t="s">
        <v>46</v>
      </c>
      <c r="D34" s="3">
        <v>21</v>
      </c>
      <c r="E34" s="3">
        <v>650</v>
      </c>
      <c r="F34" s="2">
        <v>23</v>
      </c>
      <c r="G34" s="2">
        <v>668</v>
      </c>
      <c r="H34" s="2">
        <f t="shared" si="0"/>
        <v>270</v>
      </c>
      <c r="I34" s="2">
        <f t="shared" si="1"/>
        <v>267</v>
      </c>
      <c r="J34" s="2">
        <v>3</v>
      </c>
      <c r="K34" s="2">
        <v>4</v>
      </c>
      <c r="L34" s="2">
        <v>263</v>
      </c>
      <c r="M34" s="5">
        <f t="shared" si="2"/>
        <v>40.419161676646709</v>
      </c>
      <c r="N34" s="5">
        <f t="shared" si="3"/>
        <v>1.4981273408239701</v>
      </c>
    </row>
    <row r="35" spans="1:14" x14ac:dyDescent="0.25">
      <c r="A35" s="1">
        <v>31</v>
      </c>
      <c r="B35" s="2" t="s">
        <v>7</v>
      </c>
      <c r="C35" s="2" t="s">
        <v>47</v>
      </c>
      <c r="D35" s="3">
        <v>20</v>
      </c>
      <c r="E35" s="3">
        <v>630</v>
      </c>
      <c r="F35" s="2">
        <v>22</v>
      </c>
      <c r="G35" s="2">
        <v>636</v>
      </c>
      <c r="H35" s="2">
        <f t="shared" si="0"/>
        <v>512</v>
      </c>
      <c r="I35" s="2">
        <f t="shared" si="1"/>
        <v>512</v>
      </c>
      <c r="J35" s="2">
        <v>0</v>
      </c>
      <c r="K35" s="2">
        <v>388</v>
      </c>
      <c r="L35" s="2">
        <v>124</v>
      </c>
      <c r="M35" s="5">
        <f t="shared" si="2"/>
        <v>80.503144654088061</v>
      </c>
      <c r="N35" s="5">
        <f t="shared" si="3"/>
        <v>75.78125</v>
      </c>
    </row>
    <row r="36" spans="1:14" x14ac:dyDescent="0.25">
      <c r="A36" s="1">
        <v>32</v>
      </c>
      <c r="B36" s="2" t="s">
        <v>7</v>
      </c>
      <c r="C36" s="2" t="s">
        <v>70</v>
      </c>
      <c r="D36" s="3">
        <v>25</v>
      </c>
      <c r="E36" s="3">
        <v>735</v>
      </c>
      <c r="F36" s="2">
        <v>24</v>
      </c>
      <c r="G36" s="2">
        <v>742</v>
      </c>
      <c r="H36" s="2">
        <f t="shared" si="0"/>
        <v>521</v>
      </c>
      <c r="I36" s="2">
        <f t="shared" si="1"/>
        <v>521</v>
      </c>
      <c r="J36" s="2">
        <v>0</v>
      </c>
      <c r="K36" s="2">
        <v>265</v>
      </c>
      <c r="L36" s="2">
        <v>256</v>
      </c>
      <c r="M36" s="5">
        <f t="shared" si="2"/>
        <v>70.215633423180591</v>
      </c>
      <c r="N36" s="5">
        <f t="shared" si="3"/>
        <v>50.863723608445298</v>
      </c>
    </row>
    <row r="37" spans="1:14" x14ac:dyDescent="0.25">
      <c r="A37" s="1">
        <v>33</v>
      </c>
      <c r="B37" s="2" t="s">
        <v>7</v>
      </c>
      <c r="C37" s="2" t="s">
        <v>21</v>
      </c>
      <c r="D37" s="3">
        <v>20</v>
      </c>
      <c r="E37" s="3">
        <v>600</v>
      </c>
      <c r="F37" s="2">
        <v>18</v>
      </c>
      <c r="G37" s="2">
        <v>603</v>
      </c>
      <c r="H37" s="2">
        <f t="shared" ref="H37:H54" si="4">+I37+J37</f>
        <v>158</v>
      </c>
      <c r="I37" s="2">
        <f t="shared" ref="I37:I54" si="5">+K37+L37</f>
        <v>150</v>
      </c>
      <c r="J37" s="2">
        <v>8</v>
      </c>
      <c r="K37" s="2">
        <v>2</v>
      </c>
      <c r="L37" s="2">
        <v>148</v>
      </c>
      <c r="M37" s="5">
        <f t="shared" ref="M37:M54" si="6">+H37/G37*100</f>
        <v>26.202321724709783</v>
      </c>
      <c r="N37" s="5">
        <f t="shared" ref="N37:N54" si="7">+K37/I37*100</f>
        <v>1.3333333333333335</v>
      </c>
    </row>
    <row r="38" spans="1:14" x14ac:dyDescent="0.25">
      <c r="A38" s="1">
        <v>34</v>
      </c>
      <c r="B38" s="2" t="s">
        <v>7</v>
      </c>
      <c r="C38" s="2" t="s">
        <v>16</v>
      </c>
      <c r="D38" s="3">
        <v>27</v>
      </c>
      <c r="E38" s="3">
        <v>820</v>
      </c>
      <c r="F38" s="2">
        <v>33</v>
      </c>
      <c r="G38" s="2">
        <v>885</v>
      </c>
      <c r="H38" s="2">
        <f t="shared" si="4"/>
        <v>616</v>
      </c>
      <c r="I38" s="2">
        <f t="shared" si="5"/>
        <v>589</v>
      </c>
      <c r="J38" s="2">
        <v>27</v>
      </c>
      <c r="K38" s="2">
        <v>346</v>
      </c>
      <c r="L38" s="2">
        <v>243</v>
      </c>
      <c r="M38" s="5">
        <f t="shared" si="6"/>
        <v>69.604519774011294</v>
      </c>
      <c r="N38" s="5">
        <f t="shared" si="7"/>
        <v>58.74363327674024</v>
      </c>
    </row>
    <row r="39" spans="1:14" x14ac:dyDescent="0.25">
      <c r="A39" s="1">
        <v>35</v>
      </c>
      <c r="B39" s="2" t="s">
        <v>7</v>
      </c>
      <c r="C39" s="2" t="s">
        <v>11</v>
      </c>
      <c r="D39" s="3">
        <v>21</v>
      </c>
      <c r="E39" s="3">
        <v>525</v>
      </c>
      <c r="F39" s="2">
        <v>22</v>
      </c>
      <c r="G39" s="2">
        <v>544</v>
      </c>
      <c r="H39" s="2">
        <f t="shared" si="4"/>
        <v>530</v>
      </c>
      <c r="I39" s="2">
        <f t="shared" si="5"/>
        <v>527</v>
      </c>
      <c r="J39" s="2">
        <v>3</v>
      </c>
      <c r="K39" s="2">
        <v>281</v>
      </c>
      <c r="L39" s="2">
        <v>246</v>
      </c>
      <c r="M39" s="5">
        <f t="shared" si="6"/>
        <v>97.42647058823529</v>
      </c>
      <c r="N39" s="5">
        <f t="shared" si="7"/>
        <v>53.320683111954459</v>
      </c>
    </row>
    <row r="40" spans="1:14" x14ac:dyDescent="0.25">
      <c r="A40" s="1">
        <v>36</v>
      </c>
      <c r="B40" s="2" t="s">
        <v>7</v>
      </c>
      <c r="C40" s="2" t="s">
        <v>18</v>
      </c>
      <c r="D40" s="3">
        <v>21</v>
      </c>
      <c r="E40" s="3">
        <v>630</v>
      </c>
      <c r="F40" s="2">
        <v>23</v>
      </c>
      <c r="G40" s="2">
        <v>659</v>
      </c>
      <c r="H40" s="2">
        <f t="shared" si="4"/>
        <v>649</v>
      </c>
      <c r="I40" s="2">
        <f t="shared" si="5"/>
        <v>614</v>
      </c>
      <c r="J40" s="2">
        <v>35</v>
      </c>
      <c r="K40" s="2">
        <v>349</v>
      </c>
      <c r="L40" s="2">
        <v>265</v>
      </c>
      <c r="M40" s="5">
        <f t="shared" si="6"/>
        <v>98.482549317147189</v>
      </c>
      <c r="N40" s="5">
        <f t="shared" si="7"/>
        <v>56.840390879478832</v>
      </c>
    </row>
    <row r="41" spans="1:14" x14ac:dyDescent="0.25">
      <c r="A41" s="1">
        <v>37</v>
      </c>
      <c r="B41" s="2" t="s">
        <v>7</v>
      </c>
      <c r="C41" s="2" t="s">
        <v>20</v>
      </c>
      <c r="D41" s="3">
        <v>20</v>
      </c>
      <c r="E41" s="3">
        <v>500</v>
      </c>
      <c r="F41" s="2">
        <v>20</v>
      </c>
      <c r="G41" s="2">
        <v>536</v>
      </c>
      <c r="H41" s="2">
        <f t="shared" si="4"/>
        <v>505</v>
      </c>
      <c r="I41" s="2">
        <f t="shared" si="5"/>
        <v>505</v>
      </c>
      <c r="J41" s="2">
        <v>0</v>
      </c>
      <c r="K41" s="2">
        <v>300</v>
      </c>
      <c r="L41" s="2">
        <v>205</v>
      </c>
      <c r="M41" s="5">
        <f t="shared" si="6"/>
        <v>94.21641791044776</v>
      </c>
      <c r="N41" s="5">
        <f t="shared" si="7"/>
        <v>59.405940594059402</v>
      </c>
    </row>
    <row r="42" spans="1:14" x14ac:dyDescent="0.25">
      <c r="A42" s="1">
        <v>38</v>
      </c>
      <c r="B42" s="2" t="s">
        <v>7</v>
      </c>
      <c r="C42" s="2" t="s">
        <v>25</v>
      </c>
      <c r="D42" s="3">
        <v>21</v>
      </c>
      <c r="E42" s="3">
        <v>525</v>
      </c>
      <c r="F42" s="2">
        <v>19</v>
      </c>
      <c r="G42" s="2">
        <v>554</v>
      </c>
      <c r="H42" s="2">
        <f t="shared" si="4"/>
        <v>479</v>
      </c>
      <c r="I42" s="2">
        <f t="shared" si="5"/>
        <v>478</v>
      </c>
      <c r="J42" s="2">
        <v>1</v>
      </c>
      <c r="K42" s="2">
        <v>260</v>
      </c>
      <c r="L42" s="2">
        <v>218</v>
      </c>
      <c r="M42" s="5">
        <f t="shared" si="6"/>
        <v>86.462093862815877</v>
      </c>
      <c r="N42" s="5">
        <f t="shared" si="7"/>
        <v>54.39330543933054</v>
      </c>
    </row>
    <row r="43" spans="1:14" x14ac:dyDescent="0.25">
      <c r="A43" s="1">
        <v>39</v>
      </c>
      <c r="B43" s="2" t="s">
        <v>7</v>
      </c>
      <c r="C43" s="2" t="s">
        <v>27</v>
      </c>
      <c r="D43" s="3">
        <v>20</v>
      </c>
      <c r="E43" s="3">
        <v>505</v>
      </c>
      <c r="F43" s="2">
        <v>20</v>
      </c>
      <c r="G43" s="2">
        <v>583</v>
      </c>
      <c r="H43" s="2">
        <f t="shared" si="4"/>
        <v>565</v>
      </c>
      <c r="I43" s="2">
        <f t="shared" si="5"/>
        <v>564</v>
      </c>
      <c r="J43" s="2">
        <v>1</v>
      </c>
      <c r="K43" s="2">
        <v>291</v>
      </c>
      <c r="L43" s="2">
        <v>273</v>
      </c>
      <c r="M43" s="5">
        <f t="shared" si="6"/>
        <v>96.912521440823326</v>
      </c>
      <c r="N43" s="5">
        <f t="shared" si="7"/>
        <v>51.595744680851062</v>
      </c>
    </row>
    <row r="44" spans="1:14" x14ac:dyDescent="0.25">
      <c r="A44" s="1">
        <v>40</v>
      </c>
      <c r="B44" s="2" t="s">
        <v>7</v>
      </c>
      <c r="C44" s="2" t="s">
        <v>31</v>
      </c>
      <c r="D44" s="3">
        <v>25</v>
      </c>
      <c r="E44" s="3">
        <v>750</v>
      </c>
      <c r="F44" s="2">
        <v>26</v>
      </c>
      <c r="G44" s="2">
        <v>758</v>
      </c>
      <c r="H44" s="2">
        <f t="shared" si="4"/>
        <v>672</v>
      </c>
      <c r="I44" s="2">
        <f t="shared" si="5"/>
        <v>656</v>
      </c>
      <c r="J44" s="2">
        <v>16</v>
      </c>
      <c r="K44" s="2">
        <v>313</v>
      </c>
      <c r="L44" s="2">
        <v>343</v>
      </c>
      <c r="M44" s="5">
        <f t="shared" si="6"/>
        <v>88.654353562005269</v>
      </c>
      <c r="N44" s="5">
        <f t="shared" si="7"/>
        <v>47.713414634146339</v>
      </c>
    </row>
    <row r="45" spans="1:14" x14ac:dyDescent="0.25">
      <c r="A45" s="1">
        <v>41</v>
      </c>
      <c r="B45" s="2" t="s">
        <v>7</v>
      </c>
      <c r="C45" s="2" t="s">
        <v>38</v>
      </c>
      <c r="D45" s="3">
        <v>21</v>
      </c>
      <c r="E45" s="3">
        <v>525</v>
      </c>
      <c r="F45" s="2">
        <v>19</v>
      </c>
      <c r="G45" s="2">
        <v>529</v>
      </c>
      <c r="H45" s="2">
        <f t="shared" si="4"/>
        <v>497</v>
      </c>
      <c r="I45" s="2">
        <f t="shared" si="5"/>
        <v>453</v>
      </c>
      <c r="J45" s="2">
        <v>44</v>
      </c>
      <c r="K45" s="2">
        <v>252</v>
      </c>
      <c r="L45" s="2">
        <v>201</v>
      </c>
      <c r="M45" s="5">
        <f t="shared" si="6"/>
        <v>93.950850661625708</v>
      </c>
      <c r="N45" s="5">
        <f t="shared" si="7"/>
        <v>55.629139072847678</v>
      </c>
    </row>
    <row r="46" spans="1:14" x14ac:dyDescent="0.25">
      <c r="A46" s="1">
        <v>42</v>
      </c>
      <c r="B46" s="2" t="s">
        <v>7</v>
      </c>
      <c r="C46" s="2" t="s">
        <v>39</v>
      </c>
      <c r="D46" s="3">
        <v>21</v>
      </c>
      <c r="E46" s="3">
        <v>525</v>
      </c>
      <c r="F46" s="2">
        <v>21</v>
      </c>
      <c r="G46" s="2">
        <v>533</v>
      </c>
      <c r="H46" s="2">
        <f t="shared" si="4"/>
        <v>471</v>
      </c>
      <c r="I46" s="2">
        <f t="shared" si="5"/>
        <v>470</v>
      </c>
      <c r="J46" s="2">
        <v>1</v>
      </c>
      <c r="K46" s="2">
        <v>293</v>
      </c>
      <c r="L46" s="2">
        <v>177</v>
      </c>
      <c r="M46" s="5">
        <f t="shared" si="6"/>
        <v>88.367729831144473</v>
      </c>
      <c r="N46" s="5">
        <f t="shared" si="7"/>
        <v>62.340425531914889</v>
      </c>
    </row>
    <row r="47" spans="1:14" x14ac:dyDescent="0.25">
      <c r="A47" s="1">
        <v>43</v>
      </c>
      <c r="B47" s="2" t="s">
        <v>7</v>
      </c>
      <c r="C47" s="2" t="s">
        <v>49</v>
      </c>
      <c r="D47" s="3">
        <v>21</v>
      </c>
      <c r="E47" s="3">
        <v>525</v>
      </c>
      <c r="F47" s="2">
        <v>19</v>
      </c>
      <c r="G47" s="2">
        <v>526</v>
      </c>
      <c r="H47" s="2">
        <f t="shared" si="4"/>
        <v>400</v>
      </c>
      <c r="I47" s="2">
        <f t="shared" si="5"/>
        <v>400</v>
      </c>
      <c r="J47" s="2">
        <v>0</v>
      </c>
      <c r="K47" s="2">
        <v>208</v>
      </c>
      <c r="L47" s="2">
        <v>192</v>
      </c>
      <c r="M47" s="5">
        <f t="shared" si="6"/>
        <v>76.045627376425855</v>
      </c>
      <c r="N47" s="5">
        <f t="shared" si="7"/>
        <v>52</v>
      </c>
    </row>
    <row r="48" spans="1:14" x14ac:dyDescent="0.25">
      <c r="A48" s="1">
        <v>44</v>
      </c>
      <c r="B48" s="2" t="s">
        <v>7</v>
      </c>
      <c r="C48" s="2" t="s">
        <v>50</v>
      </c>
      <c r="D48" s="3">
        <v>20</v>
      </c>
      <c r="E48" s="3">
        <v>600</v>
      </c>
      <c r="F48" s="2">
        <v>21</v>
      </c>
      <c r="G48" s="2">
        <v>618</v>
      </c>
      <c r="H48" s="2">
        <f t="shared" si="4"/>
        <v>410</v>
      </c>
      <c r="I48" s="2">
        <f t="shared" si="5"/>
        <v>408</v>
      </c>
      <c r="J48" s="2">
        <v>2</v>
      </c>
      <c r="K48" s="2">
        <v>275</v>
      </c>
      <c r="L48" s="2">
        <v>133</v>
      </c>
      <c r="M48" s="5">
        <f t="shared" si="6"/>
        <v>66.343042071197416</v>
      </c>
      <c r="N48" s="5">
        <f t="shared" si="7"/>
        <v>67.401960784313729</v>
      </c>
    </row>
    <row r="49" spans="1:14" x14ac:dyDescent="0.25">
      <c r="A49" s="1">
        <v>45</v>
      </c>
      <c r="B49" s="2" t="s">
        <v>7</v>
      </c>
      <c r="C49" s="2" t="s">
        <v>53</v>
      </c>
      <c r="D49" s="3">
        <v>21</v>
      </c>
      <c r="E49" s="3">
        <v>630</v>
      </c>
      <c r="F49" s="2">
        <v>22</v>
      </c>
      <c r="G49" s="2">
        <v>633</v>
      </c>
      <c r="H49" s="2">
        <f t="shared" si="4"/>
        <v>557</v>
      </c>
      <c r="I49" s="2">
        <f t="shared" si="5"/>
        <v>557</v>
      </c>
      <c r="J49" s="2">
        <v>0</v>
      </c>
      <c r="K49" s="2">
        <v>278</v>
      </c>
      <c r="L49" s="2">
        <v>279</v>
      </c>
      <c r="M49" s="5">
        <f t="shared" si="6"/>
        <v>87.993680884676138</v>
      </c>
      <c r="N49" s="5">
        <f t="shared" si="7"/>
        <v>49.910233393177741</v>
      </c>
    </row>
    <row r="50" spans="1:14" x14ac:dyDescent="0.25">
      <c r="A50" s="1">
        <v>46</v>
      </c>
      <c r="B50" s="2" t="s">
        <v>7</v>
      </c>
      <c r="C50" s="2" t="s">
        <v>55</v>
      </c>
      <c r="D50" s="3">
        <v>20</v>
      </c>
      <c r="E50" s="3">
        <v>500</v>
      </c>
      <c r="F50" s="2">
        <v>21</v>
      </c>
      <c r="G50" s="2">
        <v>527</v>
      </c>
      <c r="H50" s="2">
        <f t="shared" si="4"/>
        <v>533</v>
      </c>
      <c r="I50" s="2">
        <f t="shared" si="5"/>
        <v>517</v>
      </c>
      <c r="J50" s="2">
        <v>16</v>
      </c>
      <c r="K50" s="2">
        <v>283</v>
      </c>
      <c r="L50" s="2">
        <v>234</v>
      </c>
      <c r="M50" s="5">
        <f t="shared" si="6"/>
        <v>101.13851992409867</v>
      </c>
      <c r="N50" s="5">
        <f t="shared" si="7"/>
        <v>54.738878143133462</v>
      </c>
    </row>
    <row r="51" spans="1:14" x14ac:dyDescent="0.25">
      <c r="A51" s="1">
        <v>47</v>
      </c>
      <c r="B51" s="2" t="s">
        <v>7</v>
      </c>
      <c r="C51" s="2" t="s">
        <v>56</v>
      </c>
      <c r="D51" s="3">
        <v>21</v>
      </c>
      <c r="E51" s="3">
        <v>630</v>
      </c>
      <c r="F51" s="2">
        <v>21</v>
      </c>
      <c r="G51" s="2">
        <v>630</v>
      </c>
      <c r="H51" s="2">
        <f t="shared" si="4"/>
        <v>500</v>
      </c>
      <c r="I51" s="2">
        <f t="shared" si="5"/>
        <v>489</v>
      </c>
      <c r="J51" s="2">
        <v>11</v>
      </c>
      <c r="K51" s="2">
        <v>236</v>
      </c>
      <c r="L51" s="2">
        <v>253</v>
      </c>
      <c r="M51" s="5">
        <f t="shared" si="6"/>
        <v>79.365079365079367</v>
      </c>
      <c r="N51" s="5">
        <f t="shared" si="7"/>
        <v>48.261758691206545</v>
      </c>
    </row>
    <row r="52" spans="1:14" x14ac:dyDescent="0.25">
      <c r="A52" s="1">
        <v>48</v>
      </c>
      <c r="B52" s="2" t="s">
        <v>7</v>
      </c>
      <c r="C52" s="2" t="s">
        <v>43</v>
      </c>
      <c r="D52" s="3">
        <v>27</v>
      </c>
      <c r="E52" s="3">
        <v>750</v>
      </c>
      <c r="F52" s="2">
        <v>27</v>
      </c>
      <c r="G52" s="2">
        <v>761</v>
      </c>
      <c r="H52" s="2">
        <f t="shared" si="4"/>
        <v>575</v>
      </c>
      <c r="I52" s="2">
        <f t="shared" si="5"/>
        <v>550</v>
      </c>
      <c r="J52" s="2">
        <v>25</v>
      </c>
      <c r="K52" s="2">
        <v>287</v>
      </c>
      <c r="L52" s="2">
        <v>263</v>
      </c>
      <c r="M52" s="5">
        <f t="shared" si="6"/>
        <v>75.558475689881732</v>
      </c>
      <c r="N52" s="5">
        <f t="shared" si="7"/>
        <v>52.181818181818187</v>
      </c>
    </row>
    <row r="53" spans="1:14" x14ac:dyDescent="0.25">
      <c r="A53" s="1">
        <v>49</v>
      </c>
      <c r="B53" s="2" t="s">
        <v>7</v>
      </c>
      <c r="C53" s="2" t="s">
        <v>51</v>
      </c>
      <c r="D53" s="3">
        <v>22</v>
      </c>
      <c r="E53" s="3">
        <v>650</v>
      </c>
      <c r="F53" s="2">
        <v>25</v>
      </c>
      <c r="G53" s="2">
        <v>687</v>
      </c>
      <c r="H53" s="2">
        <f t="shared" si="4"/>
        <v>580</v>
      </c>
      <c r="I53" s="2">
        <f t="shared" si="5"/>
        <v>578</v>
      </c>
      <c r="J53" s="2">
        <v>2</v>
      </c>
      <c r="K53" s="2">
        <v>174</v>
      </c>
      <c r="L53" s="2">
        <v>404</v>
      </c>
      <c r="M53" s="5">
        <f t="shared" si="6"/>
        <v>84.425036390101894</v>
      </c>
      <c r="N53" s="5">
        <f t="shared" si="7"/>
        <v>30.103806228373703</v>
      </c>
    </row>
    <row r="54" spans="1:14" x14ac:dyDescent="0.25">
      <c r="A54" s="1">
        <v>50</v>
      </c>
      <c r="B54" s="2" t="s">
        <v>7</v>
      </c>
      <c r="C54" s="2" t="s">
        <v>52</v>
      </c>
      <c r="D54" s="3">
        <v>25</v>
      </c>
      <c r="E54" s="3">
        <v>750</v>
      </c>
      <c r="F54" s="2">
        <v>29</v>
      </c>
      <c r="G54" s="2">
        <v>759</v>
      </c>
      <c r="H54" s="2">
        <f t="shared" si="4"/>
        <v>427</v>
      </c>
      <c r="I54" s="2">
        <f t="shared" si="5"/>
        <v>427</v>
      </c>
      <c r="J54" s="2">
        <v>0</v>
      </c>
      <c r="K54" s="2">
        <v>221</v>
      </c>
      <c r="L54" s="2">
        <v>206</v>
      </c>
      <c r="M54" s="5">
        <f t="shared" si="6"/>
        <v>56.258234519104086</v>
      </c>
      <c r="N54" s="5">
        <f t="shared" si="7"/>
        <v>51.75644028103045</v>
      </c>
    </row>
    <row r="55" spans="1:14" x14ac:dyDescent="0.25">
      <c r="A55" s="1"/>
      <c r="B55" s="4" t="s">
        <v>8</v>
      </c>
      <c r="C55" s="2"/>
      <c r="D55" s="6">
        <f>SUM(D5:D54)</f>
        <v>1135</v>
      </c>
      <c r="E55" s="6">
        <f t="shared" ref="E55:N55" si="8">SUM(E5:E54)</f>
        <v>32398</v>
      </c>
      <c r="F55" s="6">
        <f t="shared" si="8"/>
        <v>1142</v>
      </c>
      <c r="G55" s="6">
        <f t="shared" si="8"/>
        <v>32068</v>
      </c>
      <c r="H55" s="6">
        <f t="shared" si="8"/>
        <v>24475</v>
      </c>
      <c r="I55" s="6">
        <f t="shared" si="8"/>
        <v>24101</v>
      </c>
      <c r="J55" s="6">
        <f t="shared" si="8"/>
        <v>374</v>
      </c>
      <c r="K55" s="6">
        <f t="shared" si="8"/>
        <v>13135</v>
      </c>
      <c r="L55" s="6">
        <f t="shared" si="8"/>
        <v>10966</v>
      </c>
      <c r="M55" s="6">
        <f t="shared" si="8"/>
        <v>3804.476122206047</v>
      </c>
      <c r="N55" s="6">
        <f t="shared" si="8"/>
        <v>2603.477362922034</v>
      </c>
    </row>
  </sheetData>
  <sortState ref="A5:N54">
    <sortCondition ref="C5:C54"/>
  </sortState>
  <mergeCells count="20">
    <mergeCell ref="L3:L4"/>
    <mergeCell ref="M3:M4"/>
    <mergeCell ref="N3:N4"/>
    <mergeCell ref="A1:N1"/>
    <mergeCell ref="A2:A4"/>
    <mergeCell ref="B2:B4"/>
    <mergeCell ref="C2:C4"/>
    <mergeCell ref="D2:E2"/>
    <mergeCell ref="F2:H2"/>
    <mergeCell ref="I2:J2"/>
    <mergeCell ref="K2:L2"/>
    <mergeCell ref="M2:N2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55">
    <cfRule type="containsText" dxfId="76" priority="78" operator="containsText" text="Bhopal">
      <formula>NOT(ISERROR(SEARCH("Bhopal",C5)))</formula>
    </cfRule>
  </conditionalFormatting>
  <conditionalFormatting sqref="C2">
    <cfRule type="containsText" dxfId="75" priority="33" operator="containsText" text="Dakshina Kannada">
      <formula>NOT(ISERROR(SEARCH("Dakshina Kannada",C2)))</formula>
    </cfRule>
  </conditionalFormatting>
  <conditionalFormatting sqref="C2">
    <cfRule type="containsText" dxfId="74" priority="29" operator="containsText" text="Udupi">
      <formula>NOT(ISERROR(SEARCH("Udupi",C2)))</formula>
    </cfRule>
    <cfRule type="containsText" dxfId="73" priority="30" operator="containsText" text="Ramanagar">
      <formula>NOT(ISERROR(SEARCH("Ramanagar",C2)))</formula>
    </cfRule>
    <cfRule type="containsText" dxfId="72" priority="31" operator="containsText" text="Bengaluru">
      <formula>NOT(ISERROR(SEARCH("Bengaluru",C2)))</formula>
    </cfRule>
    <cfRule type="containsText" dxfId="71" priority="32" operator="containsText" text="Bijapur">
      <formula>NOT(ISERROR(SEARCH("Bijapur",C2)))</formula>
    </cfRule>
  </conditionalFormatting>
  <conditionalFormatting sqref="C2">
    <cfRule type="containsText" dxfId="70" priority="28" operator="containsText" text="pune">
      <formula>NOT(ISERROR(SEARCH("pune",C2)))</formula>
    </cfRule>
  </conditionalFormatting>
  <conditionalFormatting sqref="C2">
    <cfRule type="containsText" dxfId="69" priority="27" operator="containsText" text="Bengaluru">
      <formula>NOT(ISERROR(SEARCH("Bengaluru",C2)))</formula>
    </cfRule>
  </conditionalFormatting>
  <conditionalFormatting sqref="C2">
    <cfRule type="containsText" dxfId="68" priority="16" operator="containsText" text="Howrah">
      <formula>NOT(ISERROR(SEARCH("Howrah",C2)))</formula>
    </cfRule>
    <cfRule type="containsText" dxfId="67" priority="17" operator="containsText" text="Lucknow">
      <formula>NOT(ISERROR(SEARCH("Lucknow",C2)))</formula>
    </cfRule>
    <cfRule type="containsText" dxfId="66" priority="18" operator="containsText" text="Srikakulam">
      <formula>NOT(ISERROR(SEARCH("Srikakulam",C2)))</formula>
    </cfRule>
    <cfRule type="containsText" dxfId="65" priority="19" operator="containsText" text="Jaipur">
      <formula>NOT(ISERROR(SEARCH("Jaipur",C2)))</formula>
    </cfRule>
    <cfRule type="containsText" dxfId="64" priority="20" operator="containsText" text="Raebareli">
      <formula>NOT(ISERROR(SEARCH("Raebareli",C2)))</formula>
    </cfRule>
    <cfRule type="containsText" dxfId="63" priority="21" operator="containsText" text="Bhopal">
      <formula>NOT(ISERROR(SEARCH("Bhopal",C2)))</formula>
    </cfRule>
    <cfRule type="containsText" dxfId="62" priority="22" operator="containsText" text="Ranchi">
      <formula>NOT(ISERROR(SEARCH("Ranchi",C2)))</formula>
    </cfRule>
    <cfRule type="containsText" dxfId="61" priority="23" operator="containsText" text="Ramanagara">
      <formula>NOT(ISERROR(SEARCH("Ramanagara",C2)))</formula>
    </cfRule>
    <cfRule type="containsText" dxfId="60" priority="24" operator="containsText" text="Bijapur">
      <formula>NOT(ISERROR(SEARCH("Bijapur",C2)))</formula>
    </cfRule>
    <cfRule type="containsText" dxfId="59" priority="25" operator="containsText" text="Dakshina Kannada">
      <formula>NOT(ISERROR(SEARCH("Dakshina Kannada",C2)))</formula>
    </cfRule>
    <cfRule type="containsText" dxfId="58" priority="26" operator="containsText" text="Uttara Kannada">
      <formula>NOT(ISERROR(SEARCH("Uttara Kannada",C2)))</formula>
    </cfRule>
  </conditionalFormatting>
  <conditionalFormatting sqref="C2">
    <cfRule type="containsText" dxfId="57" priority="15" operator="containsText" text="Howrah">
      <formula>NOT(ISERROR(SEARCH("Howrah",C2)))</formula>
    </cfRule>
  </conditionalFormatting>
  <conditionalFormatting sqref="C2">
    <cfRule type="containsText" dxfId="56" priority="12" operator="containsText" text="Uttara Kannada">
      <formula>NOT(ISERROR(SEARCH("Uttara Kannada",C2)))</formula>
    </cfRule>
    <cfRule type="containsText" dxfId="55" priority="13" operator="containsText" text="Ramanagara">
      <formula>NOT(ISERROR(SEARCH("Ramanagara",C2)))</formula>
    </cfRule>
    <cfRule type="containsText" dxfId="54" priority="14" operator="containsText" text="Dakshina Kannada">
      <formula>NOT(ISERROR(SEARCH("Dakshina Kannada",C2)))</formula>
    </cfRule>
  </conditionalFormatting>
  <conditionalFormatting sqref="C2">
    <cfRule type="containsText" dxfId="53" priority="7" operator="containsText" text="Aurangabad">
      <formula>NOT(ISERROR(SEARCH("Aurangabad",C2)))</formula>
    </cfRule>
    <cfRule type="containsText" dxfId="52" priority="8" operator="containsText" text="Jaipur">
      <formula>NOT(ISERROR(SEARCH("Jaipur",C2)))</formula>
    </cfRule>
    <cfRule type="containsText" dxfId="51" priority="9" operator="containsText" text="Bengaluru">
      <formula>NOT(ISERROR(SEARCH("Bengaluru",C2)))</formula>
    </cfRule>
    <cfRule type="containsText" dxfId="50" priority="10" operator="containsText" text="Udupi">
      <formula>NOT(ISERROR(SEARCH("Udupi",C2)))</formula>
    </cfRule>
    <cfRule type="containsText" dxfId="49" priority="11" operator="containsText" text="Bijapur">
      <formula>NOT(ISERROR(SEARCH("Bijapur",C2)))</formula>
    </cfRule>
  </conditionalFormatting>
  <conditionalFormatting sqref="C2">
    <cfRule type="containsText" dxfId="48" priority="5" operator="containsText" text="Moga">
      <formula>NOT(ISERROR(SEARCH("Moga",C2)))</formula>
    </cfRule>
    <cfRule type="containsText" dxfId="47" priority="6" operator="containsText" text="Moha">
      <formula>NOT(ISERROR(SEARCH("Moha",C2)))</formula>
    </cfRule>
  </conditionalFormatting>
  <conditionalFormatting sqref="C2">
    <cfRule type="containsText" dxfId="46" priority="3" operator="containsText" text="Pratapgarh">
      <formula>NOT(ISERROR(SEARCH("Pratapgarh",C2)))</formula>
    </cfRule>
    <cfRule type="containsText" dxfId="45" priority="4" operator="containsText" text="Pune">
      <formula>NOT(ISERROR(SEARCH("Pune",C2)))</formula>
    </cfRule>
  </conditionalFormatting>
  <conditionalFormatting sqref="C2">
    <cfRule type="containsText" dxfId="44" priority="2" operator="containsText" text="Bhopal">
      <formula>NOT(ISERROR(SEARCH("Bhopal",C2)))</formula>
    </cfRule>
  </conditionalFormatting>
  <conditionalFormatting sqref="C2">
    <cfRule type="duplicateValues" dxfId="43" priority="34"/>
    <cfRule type="duplicateValues" dxfId="42" priority="35"/>
  </conditionalFormatting>
  <conditionalFormatting sqref="C2">
    <cfRule type="containsText" dxfId="41" priority="36" operator="containsText" text="Bilaspur">
      <formula>NOT(ISERROR(SEARCH("Bilaspur",C2)))</formula>
    </cfRule>
    <cfRule type="containsText" dxfId="40" priority="37" operator="containsText" text="Aurangabad">
      <formula>NOT(ISERROR(SEARCH("Aurangabad",C2)))</formula>
    </cfRule>
    <cfRule type="duplicateValues" dxfId="39" priority="38"/>
  </conditionalFormatting>
  <conditionalFormatting sqref="C2">
    <cfRule type="containsText" dxfId="38" priority="39" operator="containsText" text="Raebareli">
      <formula>NOT(ISERROR(SEARCH("Raebareli",C2)))</formula>
    </cfRule>
    <cfRule type="containsText" dxfId="37" priority="40" operator="containsText" text="moga">
      <formula>NOT(ISERROR(SEARCH("moga",C2)))</formula>
    </cfRule>
    <cfRule type="containsText" dxfId="36" priority="41" operator="containsText" text="Kanpur">
      <formula>NOT(ISERROR(SEARCH("Kanpur",C2)))</formula>
    </cfRule>
    <cfRule type="containsText" dxfId="35" priority="42" operator="containsText" text="Jaipur">
      <formula>NOT(ISERROR(SEARCH("Jaipur",C2)))</formula>
    </cfRule>
    <cfRule type="containsText" dxfId="34" priority="43" operator="containsText" text="Hamirpur">
      <formula>NOT(ISERROR(SEARCH("Hamirpur",C2)))</formula>
    </cfRule>
    <cfRule type="containsText" dxfId="33" priority="44" operator="containsText" text="Chittoor">
      <formula>NOT(ISERROR(SEARCH("Chittoor",C2)))</formula>
    </cfRule>
    <cfRule type="containsText" dxfId="32" priority="45" operator="containsText" text="Bilaspur">
      <formula>NOT(ISERROR(SEARCH("Bilaspur",C2)))</formula>
    </cfRule>
    <cfRule type="containsText" dxfId="31" priority="46" operator="containsText" text="Agartala">
      <formula>NOT(ISERROR(SEARCH("Agartala",C2)))</formula>
    </cfRule>
    <cfRule type="containsText" dxfId="30" priority="47" operator="containsText" text="Srikakulam">
      <formula>NOT(ISERROR(SEARCH("Srikakulam",C2)))</formula>
    </cfRule>
    <cfRule type="containsText" dxfId="29" priority="48" operator="containsText" text="Shimla">
      <formula>NOT(ISERROR(SEARCH("Shimla",C2)))</formula>
    </cfRule>
    <cfRule type="duplicateValues" dxfId="28" priority="49"/>
  </conditionalFormatting>
  <conditionalFormatting sqref="C2">
    <cfRule type="containsText" dxfId="27" priority="50" operator="containsText" text="Srikakulam">
      <formula>NOT(ISERROR(SEARCH("Srikakulam",C2)))</formula>
    </cfRule>
    <cfRule type="containsText" dxfId="26" priority="51" operator="containsText" text="Lucknow">
      <formula>NOT(ISERROR(SEARCH("Lucknow",C2)))</formula>
    </cfRule>
    <cfRule type="containsText" dxfId="25" priority="52" operator="containsText" text="Chittoor">
      <formula>NOT(ISERROR(SEARCH("Chittoor",C2)))</formula>
    </cfRule>
    <cfRule type="duplicateValues" dxfId="24" priority="53"/>
  </conditionalFormatting>
  <conditionalFormatting sqref="C2">
    <cfRule type="containsText" dxfId="23" priority="54" operator="containsText" text="Bilaspur">
      <formula>NOT(ISERROR(SEARCH("Bilaspur",C2)))</formula>
    </cfRule>
    <cfRule type="containsText" dxfId="22" priority="55" operator="containsText" text="Bhopal">
      <formula>NOT(ISERROR(SEARCH("Bhopal",C2)))</formula>
    </cfRule>
    <cfRule type="containsText" dxfId="21" priority="56" operator="containsText" text="Aurangabad">
      <formula>NOT(ISERROR(SEARCH("Aurangabad",C2)))</formula>
    </cfRule>
    <cfRule type="containsText" dxfId="20" priority="57" operator="containsText" text="Howrah">
      <formula>NOT(ISERROR(SEARCH("Howrah",C2)))</formula>
    </cfRule>
    <cfRule type="containsText" dxfId="19" priority="58" operator="containsText" text="Chittoor">
      <formula>NOT(ISERROR(SEARCH("Chittoor",C2)))</formula>
    </cfRule>
    <cfRule type="containsText" dxfId="18" priority="59" operator="containsText" text="jaipur">
      <formula>NOT(ISERROR(SEARCH("jaipur",C2)))</formula>
    </cfRule>
    <cfRule type="containsText" dxfId="17" priority="60" operator="containsText" text="Hamirpur">
      <formula>NOT(ISERROR(SEARCH("Hamirpur",C2)))</formula>
    </cfRule>
    <cfRule type="containsText" dxfId="16" priority="61" operator="containsText" text="Raebareli">
      <formula>NOT(ISERROR(SEARCH("Raebareli",C2)))</formula>
    </cfRule>
    <cfRule type="containsText" dxfId="15" priority="62" operator="containsText" text="Uttara Kannada">
      <formula>NOT(ISERROR(SEARCH("Uttara Kannada",C2)))</formula>
    </cfRule>
    <cfRule type="containsText" dxfId="14" priority="63" operator="containsText" text="Agartala">
      <formula>NOT(ISERROR(SEARCH("Agartala",C2)))</formula>
    </cfRule>
    <cfRule type="containsText" dxfId="13" priority="64" operator="containsText" text="Udupi">
      <formula>NOT(ISERROR(SEARCH("Udupi",C2)))</formula>
    </cfRule>
    <cfRule type="containsText" dxfId="12" priority="65" operator="containsText" text="Ranchi">
      <formula>NOT(ISERROR(SEARCH("Ranchi",C2)))</formula>
    </cfRule>
    <cfRule type="duplicateValues" dxfId="11" priority="66"/>
    <cfRule type="duplicateValues" dxfId="10" priority="67"/>
  </conditionalFormatting>
  <conditionalFormatting sqref="C2">
    <cfRule type="containsText" dxfId="9" priority="68" operator="containsText" text="Srikakulam">
      <formula>NOT(ISERROR(SEARCH("Srikakulam",C2)))</formula>
    </cfRule>
    <cfRule type="containsText" dxfId="8" priority="69" operator="containsText" text="Uttara Kannada">
      <formula>NOT(ISERROR(SEARCH("Uttara Kannada",C2)))</formula>
    </cfRule>
    <cfRule type="containsText" dxfId="7" priority="70" operator="containsText" text="Hamirpur">
      <formula>NOT(ISERROR(SEARCH("Hamirpur",C2)))</formula>
    </cfRule>
    <cfRule type="containsText" dxfId="6" priority="71" operator="containsText" text="Bilaspur">
      <formula>NOT(ISERROR(SEARCH("Bilaspur",C2)))</formula>
    </cfRule>
    <cfRule type="containsText" dxfId="5" priority="72" operator="containsText" text="Bijapur">
      <formula>NOT(ISERROR(SEARCH("Bijapur",C2)))</formula>
    </cfRule>
    <cfRule type="containsText" dxfId="4" priority="73" operator="containsText" text="Nelamangala">
      <formula>NOT(ISERROR(SEARCH("Nelamangala",C2)))</formula>
    </cfRule>
    <cfRule type="containsText" dxfId="3" priority="74" operator="containsText" text="Pratapgarh">
      <formula>NOT(ISERROR(SEARCH("Pratapgarh",C2)))</formula>
    </cfRule>
    <cfRule type="containsText" dxfId="2" priority="75" operator="containsText" text="Pune">
      <formula>NOT(ISERROR(SEARCH("Pune",C2)))</formula>
    </cfRule>
    <cfRule type="containsText" dxfId="1" priority="76" operator="containsText" text="Raebareli">
      <formula>NOT(ISERROR(SEARCH("Raebareli",C2)))</formula>
    </cfRule>
    <cfRule type="duplicateValues" dxfId="0" priority="77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2023-06-26T07:21:39Z</dcterms:modified>
</cp:coreProperties>
</file>